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'стр.1_3'!$A$1:$DD$77</definedName>
  </definedNames>
  <calcPr fullCalcOnLoad="1"/>
</workbook>
</file>

<file path=xl/sharedStrings.xml><?xml version="1.0" encoding="utf-8"?>
<sst xmlns="http://schemas.openxmlformats.org/spreadsheetml/2006/main" count="198" uniqueCount="143">
  <si>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</si>
  <si>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</si>
  <si>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</si>
  <si>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</si>
  <si>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</si>
  <si>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</si>
  <si>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</si>
  <si>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</si>
  <si>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</si>
  <si>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</si>
  <si>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</si>
  <si>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</si>
  <si>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</si>
  <si>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</si>
  <si>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</si>
  <si>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</si>
  <si>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</si>
  <si>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</si>
  <si>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</si>
  <si>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</si>
  <si>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</si>
  <si>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</si>
  <si>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</si>
  <si>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</si>
  <si>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</si>
  <si>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</si>
  <si>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</si>
  <si>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</si>
  <si>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</si>
  <si>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</si>
  <si>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</si>
  <si>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</si>
  <si>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</si>
  <si>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</si>
  <si>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</si>
  <si>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</si>
  <si>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</si>
  <si>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</si>
  <si>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</si>
  <si>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</si>
  <si>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</si>
  <si>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</si>
  <si>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</si>
  <si>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</si>
  <si>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</si>
  <si>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</si>
  <si>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</si>
  <si>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</si>
  <si>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</si>
  <si>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</si>
  <si>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</si>
  <si>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</si>
  <si>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</si>
  <si>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</si>
  <si>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</si>
  <si>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</si>
  <si>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</si>
  <si>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</si>
  <si>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</si>
  <si>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</si>
  <si>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</si>
  <si>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</si>
  <si>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</si>
  <si>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</si>
  <si>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</si>
  <si>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</si>
  <si>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</si>
  <si>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</si>
  <si>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</si>
  <si>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</si>
  <si>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</si>
  <si>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</si>
  <si>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</si>
  <si>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</si>
  <si>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</si>
  <si>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</si>
  <si>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</si>
  <si>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</si>
  <si>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</si>
  <si>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</si>
  <si>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</si>
  <si>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</si>
  <si>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</si>
  <si>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</si>
  <si>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</si>
  <si>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</si>
  <si>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</si>
  <si>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</si>
  <si>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</si>
  <si>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</si>
  <si>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</si>
  <si>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</si>
  <si>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</si>
  <si>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</si>
  <si>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</si>
  <si>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</si>
  <si>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</si>
  <si>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</si>
  <si>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</si>
  <si>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</si>
  <si>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</si>
  <si>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</si>
  <si>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</si>
  <si>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</si>
  <si>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</si>
  <si>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</si>
  <si>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</si>
  <si>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</si>
  <si>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</si>
  <si>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</si>
  <si>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</si>
  <si>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</si>
  <si>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</si>
  <si>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</si>
  <si>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</si>
  <si>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</si>
  <si>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</si>
  <si>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</si>
  <si>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МУП ЖКХ ЗАТО Солнечный Красноярского края</t>
  </si>
  <si>
    <t>2439005538</t>
  </si>
  <si>
    <t>243901001</t>
  </si>
  <si>
    <t>2016</t>
  </si>
  <si>
    <t>2020</t>
  </si>
  <si>
    <t>2019 год</t>
  </si>
  <si>
    <t>расходы на  капитальных вложений</t>
  </si>
  <si>
    <t>в том числе трансформаторная мощность подстанций на СН2 уровне напряжения</t>
  </si>
  <si>
    <t>1.2.13</t>
  </si>
  <si>
    <t>Электроэнергия на хоз. нужды</t>
  </si>
  <si>
    <t>1.2.14</t>
  </si>
  <si>
    <t>Теплоэнергия</t>
  </si>
  <si>
    <t>руб./МВт∙ч</t>
  </si>
  <si>
    <t>2.1</t>
  </si>
  <si>
    <t>в том числе количество условных единиц по линиям электропередач на СН2 уровне напряжения</t>
  </si>
  <si>
    <t>3.1</t>
  </si>
  <si>
    <t>3.2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</si>
  <si>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</si>
  <si>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</si>
  <si>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СН2 уровне напряжения</t>
  </si>
  <si>
    <t>5.1</t>
  </si>
  <si>
    <t>5.2</t>
  </si>
  <si>
    <t>в том числе длина линий электропередач на СН2уровне напряжения</t>
  </si>
  <si>
    <t>в том числе длина линий электропередач на  НН уровне напряжения</t>
  </si>
  <si>
    <t>Оплата услуг АО "Оборонэнерго" филиал Сибирский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</si>
</sst>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0" borderId="12" xfId="52" applyNumberFormat="1" applyFont="1" applyBorder="1" applyAlignment="1">
      <alignment horizontal="center" vertical="center"/>
      <protection/>
    </xf>
    <xf numFmtId="49" fontId="3" fillId="0" borderId="11" xfId="52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6"/>
  <sheetViews>
    <sheetView tabSelected="1" view="pageBreakPreview" zoomScaleSheetLayoutView="100" zoomScalePageLayoutView="0" workbookViewId="0" topLeftCell="A37">
      <selection activeCell="BT63" sqref="BT63:CC63"/>
    </sheetView>
  </sheetViews>
  <sheetFormatPr defaultColWidth="0.875" defaultRowHeight="15" customHeight="1"/>
  <cols>
    <col min="1" max="80" width="0.875" style="2" customWidth="1"/>
    <col min="81" max="81" width="2.00390625" style="2" customWidth="1"/>
    <col min="82" max="88" width="0.875" style="2" customWidth="1"/>
    <col min="89" max="89" width="2.125" style="2" customWidth="1"/>
    <col min="90" max="100" width="0.875" style="2" customWidth="1"/>
    <col min="101" max="101" width="0.875" style="2" hidden="1" customWidth="1"/>
    <col min="102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54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</row>
    <row r="6" spans="1:108" s="3" customFormat="1" ht="14.25" customHeight="1">
      <c r="A6" s="54" t="s">
        <v>20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</row>
    <row r="7" spans="1:108" s="3" customFormat="1" ht="14.25" customHeight="1">
      <c r="A7" s="54" t="s">
        <v>94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</row>
    <row r="8" spans="1:108" s="3" customFormat="1" ht="14.25" customHeight="1">
      <c r="A8" s="54" t="s">
        <v>116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ht="21" customHeight="1"/>
    <row r="10" spans="3:87" ht="15">
      <c r="C10" s="4" t="s">
        <v>30</v>
      </c>
      <c r="D10" s="4"/>
      <c r="AG10" s="56" t="s">
        <v>118</v>
      </c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</row>
    <row r="11" spans="3:66" ht="15">
      <c r="C11" s="4" t="s">
        <v>31</v>
      </c>
      <c r="D11" s="4"/>
      <c r="J11" s="57" t="s">
        <v>119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</row>
    <row r="12" spans="3:66" ht="15">
      <c r="C12" s="4" t="s">
        <v>32</v>
      </c>
      <c r="D12" s="4"/>
      <c r="J12" s="58" t="s">
        <v>120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</row>
    <row r="13" spans="3:61" ht="15">
      <c r="C13" s="4" t="s">
        <v>33</v>
      </c>
      <c r="D13" s="4"/>
      <c r="AQ13" s="47" t="s">
        <v>121</v>
      </c>
      <c r="AR13" s="47"/>
      <c r="AS13" s="47"/>
      <c r="AT13" s="47"/>
      <c r="AU13" s="47"/>
      <c r="AV13" s="47"/>
      <c r="AW13" s="47"/>
      <c r="AX13" s="47"/>
      <c r="AY13" s="48" t="s">
        <v>34</v>
      </c>
      <c r="AZ13" s="48"/>
      <c r="BA13" s="47" t="s">
        <v>122</v>
      </c>
      <c r="BB13" s="47"/>
      <c r="BC13" s="47"/>
      <c r="BD13" s="47"/>
      <c r="BE13" s="47"/>
      <c r="BF13" s="47"/>
      <c r="BG13" s="47"/>
      <c r="BH13" s="47"/>
      <c r="BI13" s="2" t="s">
        <v>35</v>
      </c>
    </row>
    <row r="15" spans="1:108" s="6" customFormat="1" ht="13.5">
      <c r="A15" s="41" t="s">
        <v>27</v>
      </c>
      <c r="B15" s="42"/>
      <c r="C15" s="42"/>
      <c r="D15" s="42"/>
      <c r="E15" s="42"/>
      <c r="F15" s="42"/>
      <c r="G15" s="42"/>
      <c r="H15" s="42"/>
      <c r="I15" s="43"/>
      <c r="J15" s="55" t="s">
        <v>0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3"/>
      <c r="BI15" s="41" t="s">
        <v>36</v>
      </c>
      <c r="BJ15" s="42"/>
      <c r="BK15" s="42"/>
      <c r="BL15" s="42"/>
      <c r="BM15" s="42"/>
      <c r="BN15" s="42"/>
      <c r="BO15" s="42"/>
      <c r="BP15" s="42"/>
      <c r="BQ15" s="42"/>
      <c r="BR15" s="42"/>
      <c r="BS15" s="43"/>
      <c r="BT15" s="12" t="s">
        <v>123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41" t="s">
        <v>3</v>
      </c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50"/>
    </row>
    <row r="16" spans="1:108" s="6" customFormat="1" ht="13.5">
      <c r="A16" s="44"/>
      <c r="B16" s="45"/>
      <c r="C16" s="45"/>
      <c r="D16" s="45"/>
      <c r="E16" s="45"/>
      <c r="F16" s="45"/>
      <c r="G16" s="45"/>
      <c r="H16" s="45"/>
      <c r="I16" s="46"/>
      <c r="J16" s="44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6"/>
      <c r="BI16" s="44"/>
      <c r="BJ16" s="45"/>
      <c r="BK16" s="45"/>
      <c r="BL16" s="45"/>
      <c r="BM16" s="45"/>
      <c r="BN16" s="45"/>
      <c r="BO16" s="45"/>
      <c r="BP16" s="45"/>
      <c r="BQ16" s="45"/>
      <c r="BR16" s="45"/>
      <c r="BS16" s="46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51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3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38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38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38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31" t="s">
        <v>38</v>
      </c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3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95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37">
        <v>32696.85</v>
      </c>
      <c r="BU18" s="38"/>
      <c r="BV18" s="38"/>
      <c r="BW18" s="38"/>
      <c r="BX18" s="38"/>
      <c r="BY18" s="38"/>
      <c r="BZ18" s="38"/>
      <c r="CA18" s="38"/>
      <c r="CB18" s="38"/>
      <c r="CC18" s="39"/>
      <c r="CD18" s="37">
        <v>32667.15</v>
      </c>
      <c r="CE18" s="38"/>
      <c r="CF18" s="38"/>
      <c r="CG18" s="38"/>
      <c r="CH18" s="38"/>
      <c r="CI18" s="38"/>
      <c r="CJ18" s="38"/>
      <c r="CK18" s="38"/>
      <c r="CL18" s="38"/>
      <c r="CM18" s="39"/>
      <c r="CN18" s="40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7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96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37">
        <f>SUM(BT27+BT25+BT20)</f>
        <v>11180.16</v>
      </c>
      <c r="BU19" s="38"/>
      <c r="BV19" s="38"/>
      <c r="BW19" s="38"/>
      <c r="BX19" s="38"/>
      <c r="BY19" s="38"/>
      <c r="BZ19" s="38"/>
      <c r="CA19" s="38"/>
      <c r="CB19" s="38"/>
      <c r="CC19" s="39"/>
      <c r="CD19" s="37">
        <f>SUM(CD27+CD25+CD20)</f>
        <v>8385.49</v>
      </c>
      <c r="CE19" s="38"/>
      <c r="CF19" s="38"/>
      <c r="CG19" s="38"/>
      <c r="CH19" s="38"/>
      <c r="CI19" s="38"/>
      <c r="CJ19" s="38"/>
      <c r="CK19" s="38"/>
      <c r="CL19" s="38"/>
      <c r="CM19" s="39"/>
      <c r="CN19" s="15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7"/>
    </row>
    <row r="20" spans="1:10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26">
        <f>SUM(BT21:CC22)</f>
        <v>1516.5</v>
      </c>
      <c r="BU20" s="27"/>
      <c r="BV20" s="27"/>
      <c r="BW20" s="27"/>
      <c r="BX20" s="27"/>
      <c r="BY20" s="27"/>
      <c r="BZ20" s="27"/>
      <c r="CA20" s="27"/>
      <c r="CB20" s="27"/>
      <c r="CC20" s="28"/>
      <c r="CD20" s="26">
        <f>SUM(CD21:CM22)</f>
        <v>1018.88</v>
      </c>
      <c r="CE20" s="27"/>
      <c r="CF20" s="27"/>
      <c r="CG20" s="27"/>
      <c r="CH20" s="27"/>
      <c r="CI20" s="27"/>
      <c r="CJ20" s="27"/>
      <c r="CK20" s="27"/>
      <c r="CL20" s="27"/>
      <c r="CM20" s="28"/>
      <c r="CN20" s="15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7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117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26">
        <v>495.37</v>
      </c>
      <c r="BU21" s="27"/>
      <c r="BV21" s="27"/>
      <c r="BW21" s="27"/>
      <c r="BX21" s="27"/>
      <c r="BY21" s="27"/>
      <c r="BZ21" s="27"/>
      <c r="CA21" s="27"/>
      <c r="CB21" s="27"/>
      <c r="CC21" s="28"/>
      <c r="CD21" s="26">
        <v>304.87</v>
      </c>
      <c r="CE21" s="27"/>
      <c r="CF21" s="27"/>
      <c r="CG21" s="27"/>
      <c r="CH21" s="27"/>
      <c r="CI21" s="27"/>
      <c r="CJ21" s="27"/>
      <c r="CK21" s="27"/>
      <c r="CL21" s="27"/>
      <c r="CM21" s="28"/>
      <c r="CN21" s="15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7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97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26">
        <v>1021.13</v>
      </c>
      <c r="BU22" s="27"/>
      <c r="BV22" s="27"/>
      <c r="BW22" s="27"/>
      <c r="BX22" s="27"/>
      <c r="BY22" s="27"/>
      <c r="BZ22" s="27"/>
      <c r="CA22" s="27"/>
      <c r="CB22" s="27"/>
      <c r="CC22" s="28"/>
      <c r="CD22" s="26">
        <v>714.01</v>
      </c>
      <c r="CE22" s="27"/>
      <c r="CF22" s="27"/>
      <c r="CG22" s="27"/>
      <c r="CH22" s="27"/>
      <c r="CI22" s="27"/>
      <c r="CJ22" s="27"/>
      <c r="CK22" s="27"/>
      <c r="CL22" s="27"/>
      <c r="CM22" s="28"/>
      <c r="CN22" s="15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7"/>
    </row>
    <row r="23" spans="1:108" s="6" customFormat="1" ht="58.5" customHeight="1">
      <c r="A23" s="8" t="s">
        <v>39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26">
        <v>1021.13</v>
      </c>
      <c r="BU23" s="27"/>
      <c r="BV23" s="27"/>
      <c r="BW23" s="27"/>
      <c r="BX23" s="27"/>
      <c r="BY23" s="27"/>
      <c r="BZ23" s="27"/>
      <c r="CA23" s="27"/>
      <c r="CB23" s="27"/>
      <c r="CC23" s="28"/>
      <c r="CD23" s="26">
        <v>714.01</v>
      </c>
      <c r="CE23" s="27"/>
      <c r="CF23" s="27"/>
      <c r="CG23" s="27"/>
      <c r="CH23" s="27"/>
      <c r="CI23" s="27"/>
      <c r="CJ23" s="27"/>
      <c r="CK23" s="27"/>
      <c r="CL23" s="27"/>
      <c r="CM23" s="28"/>
      <c r="CN23" s="15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7"/>
    </row>
    <row r="24" spans="1:108" s="6" customFormat="1" ht="15" customHeight="1">
      <c r="A24" s="8" t="s">
        <v>41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26">
        <v>0</v>
      </c>
      <c r="BU24" s="27"/>
      <c r="BV24" s="27"/>
      <c r="BW24" s="27"/>
      <c r="BX24" s="27"/>
      <c r="BY24" s="27"/>
      <c r="BZ24" s="27"/>
      <c r="CA24" s="27"/>
      <c r="CB24" s="27"/>
      <c r="CC24" s="28"/>
      <c r="CD24" s="26">
        <v>0</v>
      </c>
      <c r="CE24" s="27"/>
      <c r="CF24" s="27"/>
      <c r="CG24" s="27"/>
      <c r="CH24" s="27"/>
      <c r="CI24" s="27"/>
      <c r="CJ24" s="27"/>
      <c r="CK24" s="27"/>
      <c r="CL24" s="27"/>
      <c r="CM24" s="28"/>
      <c r="CN24" s="15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7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26">
        <v>7654.71</v>
      </c>
      <c r="BU25" s="27"/>
      <c r="BV25" s="27"/>
      <c r="BW25" s="27"/>
      <c r="BX25" s="27"/>
      <c r="BY25" s="27"/>
      <c r="BZ25" s="27"/>
      <c r="CA25" s="27"/>
      <c r="CB25" s="27"/>
      <c r="CC25" s="28"/>
      <c r="CD25" s="26">
        <v>4752.69</v>
      </c>
      <c r="CE25" s="27"/>
      <c r="CF25" s="27"/>
      <c r="CG25" s="27"/>
      <c r="CH25" s="27"/>
      <c r="CI25" s="27"/>
      <c r="CJ25" s="27"/>
      <c r="CK25" s="27"/>
      <c r="CL25" s="27"/>
      <c r="CM25" s="28"/>
      <c r="CN25" s="15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7"/>
    </row>
    <row r="26" spans="1:108" s="6" customFormat="1" ht="15" customHeight="1">
      <c r="A26" s="8" t="s">
        <v>42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26">
        <v>0</v>
      </c>
      <c r="BU26" s="27"/>
      <c r="BV26" s="27"/>
      <c r="BW26" s="27"/>
      <c r="BX26" s="27"/>
      <c r="BY26" s="27"/>
      <c r="BZ26" s="27"/>
      <c r="CA26" s="27"/>
      <c r="CB26" s="27"/>
      <c r="CC26" s="28"/>
      <c r="CD26" s="26">
        <v>0</v>
      </c>
      <c r="CE26" s="27"/>
      <c r="CF26" s="27"/>
      <c r="CG26" s="27"/>
      <c r="CH26" s="27"/>
      <c r="CI26" s="27"/>
      <c r="CJ26" s="27"/>
      <c r="CK26" s="27"/>
      <c r="CL26" s="27"/>
      <c r="CM26" s="28"/>
      <c r="CN26" s="15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7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98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26">
        <v>2008.95</v>
      </c>
      <c r="BU27" s="27"/>
      <c r="BV27" s="27"/>
      <c r="BW27" s="27"/>
      <c r="BX27" s="27"/>
      <c r="BY27" s="27"/>
      <c r="BZ27" s="27"/>
      <c r="CA27" s="27"/>
      <c r="CB27" s="27"/>
      <c r="CC27" s="28"/>
      <c r="CD27" s="26">
        <v>2613.92</v>
      </c>
      <c r="CE27" s="27"/>
      <c r="CF27" s="27"/>
      <c r="CG27" s="27"/>
      <c r="CH27" s="27"/>
      <c r="CI27" s="27"/>
      <c r="CJ27" s="27"/>
      <c r="CK27" s="27"/>
      <c r="CL27" s="27"/>
      <c r="CM27" s="28"/>
      <c r="CN27" s="15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7"/>
    </row>
    <row r="28" spans="1:108" s="6" customFormat="1" ht="30" customHeight="1">
      <c r="A28" s="8" t="s">
        <v>43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99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26">
        <v>0</v>
      </c>
      <c r="BU28" s="27"/>
      <c r="BV28" s="27"/>
      <c r="BW28" s="27"/>
      <c r="BX28" s="27"/>
      <c r="BY28" s="27"/>
      <c r="BZ28" s="27"/>
      <c r="CA28" s="27"/>
      <c r="CB28" s="27"/>
      <c r="CC28" s="28"/>
      <c r="CD28" s="26">
        <v>0</v>
      </c>
      <c r="CE28" s="27"/>
      <c r="CF28" s="27"/>
      <c r="CG28" s="27"/>
      <c r="CH28" s="27"/>
      <c r="CI28" s="27"/>
      <c r="CJ28" s="27"/>
      <c r="CK28" s="27"/>
      <c r="CL28" s="27"/>
      <c r="CM28" s="28"/>
      <c r="CN28" s="15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7"/>
    </row>
    <row r="29" spans="1:108" s="6" customFormat="1" ht="15" customHeight="1">
      <c r="A29" s="8" t="s">
        <v>45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26">
        <v>0</v>
      </c>
      <c r="BU29" s="27"/>
      <c r="BV29" s="27"/>
      <c r="BW29" s="27"/>
      <c r="BX29" s="27"/>
      <c r="BY29" s="27"/>
      <c r="BZ29" s="27"/>
      <c r="CA29" s="27"/>
      <c r="CB29" s="27"/>
      <c r="CC29" s="28"/>
      <c r="CD29" s="26">
        <v>0</v>
      </c>
      <c r="CE29" s="27"/>
      <c r="CF29" s="27"/>
      <c r="CG29" s="27"/>
      <c r="CH29" s="27"/>
      <c r="CI29" s="27"/>
      <c r="CJ29" s="27"/>
      <c r="CK29" s="27"/>
      <c r="CL29" s="27"/>
      <c r="CM29" s="28"/>
      <c r="CN29" s="15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7"/>
    </row>
    <row r="30" spans="1:108" s="6" customFormat="1" ht="30" customHeight="1">
      <c r="A30" s="8" t="s">
        <v>100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26">
        <v>0</v>
      </c>
      <c r="BU30" s="27"/>
      <c r="BV30" s="27"/>
      <c r="BW30" s="27"/>
      <c r="BX30" s="27"/>
      <c r="BY30" s="27"/>
      <c r="BZ30" s="27"/>
      <c r="CA30" s="27"/>
      <c r="CB30" s="27"/>
      <c r="CC30" s="28"/>
      <c r="CD30" s="26">
        <v>0</v>
      </c>
      <c r="CE30" s="27"/>
      <c r="CF30" s="27"/>
      <c r="CG30" s="27"/>
      <c r="CH30" s="27"/>
      <c r="CI30" s="27"/>
      <c r="CJ30" s="27"/>
      <c r="CK30" s="27"/>
      <c r="CL30" s="27"/>
      <c r="CM30" s="28"/>
      <c r="CN30" s="15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7"/>
    </row>
    <row r="31" spans="1:108" s="6" customFormat="1" ht="45" customHeight="1">
      <c r="A31" s="8" t="s">
        <v>101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102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26">
        <v>0</v>
      </c>
      <c r="BU31" s="27"/>
      <c r="BV31" s="27"/>
      <c r="BW31" s="27"/>
      <c r="BX31" s="27"/>
      <c r="BY31" s="27"/>
      <c r="BZ31" s="27"/>
      <c r="CA31" s="27"/>
      <c r="CB31" s="27"/>
      <c r="CC31" s="28"/>
      <c r="CD31" s="26">
        <v>0</v>
      </c>
      <c r="CE31" s="27"/>
      <c r="CF31" s="27"/>
      <c r="CG31" s="27"/>
      <c r="CH31" s="27"/>
      <c r="CI31" s="27"/>
      <c r="CJ31" s="27"/>
      <c r="CK31" s="27"/>
      <c r="CL31" s="27"/>
      <c r="CM31" s="28"/>
      <c r="CN31" s="15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7"/>
    </row>
    <row r="32" spans="1:108" s="6" customFormat="1" ht="30" customHeight="1">
      <c r="A32" s="8" t="s">
        <v>103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104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26">
        <v>0</v>
      </c>
      <c r="BU32" s="27"/>
      <c r="BV32" s="27"/>
      <c r="BW32" s="27"/>
      <c r="BX32" s="27"/>
      <c r="BY32" s="27"/>
      <c r="BZ32" s="27"/>
      <c r="CA32" s="27"/>
      <c r="CB32" s="27"/>
      <c r="CC32" s="28"/>
      <c r="CD32" s="26">
        <v>0</v>
      </c>
      <c r="CE32" s="27"/>
      <c r="CF32" s="27"/>
      <c r="CG32" s="27"/>
      <c r="CH32" s="27"/>
      <c r="CI32" s="27"/>
      <c r="CJ32" s="27"/>
      <c r="CK32" s="27"/>
      <c r="CL32" s="27"/>
      <c r="CM32" s="28"/>
      <c r="CN32" s="15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7"/>
    </row>
    <row r="33" spans="1:108" s="6" customFormat="1" ht="30" customHeight="1">
      <c r="A33" s="8" t="s">
        <v>47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48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37">
        <f>SUM(BT34:CC49)</f>
        <v>19915.79</v>
      </c>
      <c r="BU33" s="38"/>
      <c r="BV33" s="38"/>
      <c r="BW33" s="38"/>
      <c r="BX33" s="38"/>
      <c r="BY33" s="38"/>
      <c r="BZ33" s="38"/>
      <c r="CA33" s="38"/>
      <c r="CB33" s="38"/>
      <c r="CC33" s="39"/>
      <c r="CD33" s="37">
        <f>SUM(CD34:CM49)</f>
        <v>19538.54</v>
      </c>
      <c r="CE33" s="38"/>
      <c r="CF33" s="38"/>
      <c r="CG33" s="38"/>
      <c r="CH33" s="38"/>
      <c r="CI33" s="38"/>
      <c r="CJ33" s="38"/>
      <c r="CK33" s="38"/>
      <c r="CL33" s="38"/>
      <c r="CM33" s="39"/>
      <c r="CN33" s="15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7"/>
    </row>
    <row r="34" spans="1:108" s="6" customFormat="1" ht="15" customHeight="1">
      <c r="A34" s="8" t="s">
        <v>49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50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26">
        <v>14701.57</v>
      </c>
      <c r="BU34" s="27"/>
      <c r="BV34" s="27"/>
      <c r="BW34" s="27"/>
      <c r="BX34" s="27"/>
      <c r="BY34" s="27"/>
      <c r="BZ34" s="27"/>
      <c r="CA34" s="27"/>
      <c r="CB34" s="27"/>
      <c r="CC34" s="28"/>
      <c r="CD34" s="26">
        <v>14436.83</v>
      </c>
      <c r="CE34" s="27"/>
      <c r="CF34" s="27"/>
      <c r="CG34" s="27"/>
      <c r="CH34" s="27"/>
      <c r="CI34" s="27"/>
      <c r="CJ34" s="27"/>
      <c r="CK34" s="27"/>
      <c r="CL34" s="27"/>
      <c r="CM34" s="28"/>
      <c r="CN34" s="15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7"/>
    </row>
    <row r="35" spans="1:108" s="6" customFormat="1" ht="45" customHeight="1">
      <c r="A35" s="8" t="s">
        <v>51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142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26">
        <v>0</v>
      </c>
      <c r="BU35" s="27"/>
      <c r="BV35" s="27"/>
      <c r="BW35" s="27"/>
      <c r="BX35" s="27"/>
      <c r="BY35" s="27"/>
      <c r="BZ35" s="27"/>
      <c r="CA35" s="27"/>
      <c r="CB35" s="27"/>
      <c r="CC35" s="28"/>
      <c r="CD35" s="26">
        <v>1280.09</v>
      </c>
      <c r="CE35" s="27"/>
      <c r="CF35" s="27"/>
      <c r="CG35" s="27"/>
      <c r="CH35" s="27"/>
      <c r="CI35" s="27"/>
      <c r="CJ35" s="27"/>
      <c r="CK35" s="27"/>
      <c r="CL35" s="27"/>
      <c r="CM35" s="28"/>
      <c r="CN35" s="15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7"/>
    </row>
    <row r="36" spans="1:108" s="6" customFormat="1" ht="15" customHeight="1">
      <c r="A36" s="8" t="s">
        <v>52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53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26">
        <v>231.61</v>
      </c>
      <c r="BU36" s="27"/>
      <c r="BV36" s="27"/>
      <c r="BW36" s="27"/>
      <c r="BX36" s="27"/>
      <c r="BY36" s="27"/>
      <c r="BZ36" s="27"/>
      <c r="CA36" s="27"/>
      <c r="CB36" s="27"/>
      <c r="CC36" s="28"/>
      <c r="CD36" s="26">
        <v>159.35</v>
      </c>
      <c r="CE36" s="27"/>
      <c r="CF36" s="27"/>
      <c r="CG36" s="27"/>
      <c r="CH36" s="27"/>
      <c r="CI36" s="27"/>
      <c r="CJ36" s="27"/>
      <c r="CK36" s="27"/>
      <c r="CL36" s="27"/>
      <c r="CM36" s="28"/>
      <c r="CN36" s="15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7"/>
    </row>
    <row r="37" spans="1:108" s="6" customFormat="1" ht="15" customHeight="1">
      <c r="A37" s="8" t="s">
        <v>54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26">
        <v>2311.72</v>
      </c>
      <c r="BU37" s="27"/>
      <c r="BV37" s="27"/>
      <c r="BW37" s="27"/>
      <c r="BX37" s="27"/>
      <c r="BY37" s="27"/>
      <c r="BZ37" s="27"/>
      <c r="CA37" s="27"/>
      <c r="CB37" s="27"/>
      <c r="CC37" s="28"/>
      <c r="CD37" s="26">
        <v>1428.81</v>
      </c>
      <c r="CE37" s="27"/>
      <c r="CF37" s="27"/>
      <c r="CG37" s="27"/>
      <c r="CH37" s="27"/>
      <c r="CI37" s="27"/>
      <c r="CJ37" s="27"/>
      <c r="CK37" s="27"/>
      <c r="CL37" s="27"/>
      <c r="CM37" s="28"/>
      <c r="CN37" s="15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7"/>
    </row>
    <row r="38" spans="1:108" s="6" customFormat="1" ht="18" customHeight="1">
      <c r="A38" s="8" t="s">
        <v>55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124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26">
        <v>1334</v>
      </c>
      <c r="BU38" s="27"/>
      <c r="BV38" s="27"/>
      <c r="BW38" s="27"/>
      <c r="BX38" s="27"/>
      <c r="BY38" s="27"/>
      <c r="BZ38" s="27"/>
      <c r="CA38" s="27"/>
      <c r="CB38" s="27"/>
      <c r="CC38" s="28"/>
      <c r="CD38" s="26">
        <v>924.02</v>
      </c>
      <c r="CE38" s="27"/>
      <c r="CF38" s="27"/>
      <c r="CG38" s="27"/>
      <c r="CH38" s="27"/>
      <c r="CI38" s="27"/>
      <c r="CJ38" s="27"/>
      <c r="CK38" s="27"/>
      <c r="CL38" s="27"/>
      <c r="CM38" s="28"/>
      <c r="CN38" s="15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7"/>
    </row>
    <row r="39" spans="1:108" s="6" customFormat="1" ht="15" customHeight="1">
      <c r="A39" s="8" t="s">
        <v>56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105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26">
        <v>646.94</v>
      </c>
      <c r="BU39" s="27"/>
      <c r="BV39" s="27"/>
      <c r="BW39" s="27"/>
      <c r="BX39" s="27"/>
      <c r="BY39" s="27"/>
      <c r="BZ39" s="27"/>
      <c r="CA39" s="27"/>
      <c r="CB39" s="27"/>
      <c r="CC39" s="28"/>
      <c r="CD39" s="26">
        <v>1230.43</v>
      </c>
      <c r="CE39" s="27"/>
      <c r="CF39" s="27"/>
      <c r="CG39" s="27"/>
      <c r="CH39" s="27"/>
      <c r="CI39" s="27"/>
      <c r="CJ39" s="27"/>
      <c r="CK39" s="27"/>
      <c r="CL39" s="27"/>
      <c r="CM39" s="28"/>
      <c r="CN39" s="15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7"/>
    </row>
    <row r="40" spans="1:108" s="6" customFormat="1" ht="15" customHeight="1">
      <c r="A40" s="8" t="s">
        <v>57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106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26">
        <v>0</v>
      </c>
      <c r="BU40" s="27"/>
      <c r="BV40" s="27"/>
      <c r="BW40" s="27"/>
      <c r="BX40" s="27"/>
      <c r="BY40" s="27"/>
      <c r="BZ40" s="27"/>
      <c r="CA40" s="27"/>
      <c r="CB40" s="27"/>
      <c r="CC40" s="28"/>
      <c r="CD40" s="26">
        <v>0</v>
      </c>
      <c r="CE40" s="27"/>
      <c r="CF40" s="27"/>
      <c r="CG40" s="27"/>
      <c r="CH40" s="27"/>
      <c r="CI40" s="27"/>
      <c r="CJ40" s="27"/>
      <c r="CK40" s="27"/>
      <c r="CL40" s="27"/>
      <c r="CM40" s="28"/>
      <c r="CN40" s="15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7"/>
    </row>
    <row r="41" spans="1:108" s="6" customFormat="1" ht="15" customHeight="1">
      <c r="A41" s="8" t="s">
        <v>61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26">
        <v>333.5</v>
      </c>
      <c r="BU41" s="27"/>
      <c r="BV41" s="27"/>
      <c r="BW41" s="27"/>
      <c r="BX41" s="27"/>
      <c r="BY41" s="27"/>
      <c r="BZ41" s="27"/>
      <c r="CA41" s="27"/>
      <c r="CB41" s="27"/>
      <c r="CC41" s="28"/>
      <c r="CD41" s="26">
        <v>0</v>
      </c>
      <c r="CE41" s="27"/>
      <c r="CF41" s="27"/>
      <c r="CG41" s="27"/>
      <c r="CH41" s="27"/>
      <c r="CI41" s="27"/>
      <c r="CJ41" s="27"/>
      <c r="CK41" s="27"/>
      <c r="CL41" s="27"/>
      <c r="CM41" s="28"/>
      <c r="CN41" s="15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7"/>
    </row>
    <row r="42" spans="1:108" s="6" customFormat="1" ht="15" customHeight="1">
      <c r="A42" s="8" t="s">
        <v>107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26">
        <v>0</v>
      </c>
      <c r="BU42" s="27"/>
      <c r="BV42" s="27"/>
      <c r="BW42" s="27"/>
      <c r="BX42" s="27"/>
      <c r="BY42" s="27"/>
      <c r="BZ42" s="27"/>
      <c r="CA42" s="27"/>
      <c r="CB42" s="27"/>
      <c r="CC42" s="28"/>
      <c r="CD42" s="26">
        <v>0</v>
      </c>
      <c r="CE42" s="27"/>
      <c r="CF42" s="27"/>
      <c r="CG42" s="27"/>
      <c r="CH42" s="27"/>
      <c r="CI42" s="27"/>
      <c r="CJ42" s="27"/>
      <c r="CK42" s="27"/>
      <c r="CL42" s="27"/>
      <c r="CM42" s="28"/>
      <c r="CN42" s="15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7"/>
    </row>
    <row r="43" spans="1:108" s="6" customFormat="1" ht="72.75" customHeight="1">
      <c r="A43" s="8" t="s">
        <v>108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58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26">
        <v>0</v>
      </c>
      <c r="BU43" s="27"/>
      <c r="BV43" s="27"/>
      <c r="BW43" s="27"/>
      <c r="BX43" s="27"/>
      <c r="BY43" s="27"/>
      <c r="BZ43" s="27"/>
      <c r="CA43" s="27"/>
      <c r="CB43" s="27"/>
      <c r="CC43" s="28"/>
      <c r="CD43" s="26">
        <v>0</v>
      </c>
      <c r="CE43" s="27"/>
      <c r="CF43" s="27"/>
      <c r="CG43" s="27"/>
      <c r="CH43" s="27"/>
      <c r="CI43" s="27"/>
      <c r="CJ43" s="27"/>
      <c r="CK43" s="27"/>
      <c r="CL43" s="27"/>
      <c r="CM43" s="28"/>
      <c r="CN43" s="15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7"/>
    </row>
    <row r="44" spans="1:108" s="6" customFormat="1" ht="30" customHeight="1">
      <c r="A44" s="8" t="s">
        <v>109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59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60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26">
        <v>0</v>
      </c>
      <c r="BU44" s="27"/>
      <c r="BV44" s="27"/>
      <c r="BW44" s="27"/>
      <c r="BX44" s="27"/>
      <c r="BY44" s="27"/>
      <c r="BZ44" s="27"/>
      <c r="CA44" s="27"/>
      <c r="CB44" s="27"/>
      <c r="CC44" s="28"/>
      <c r="CD44" s="26">
        <v>0</v>
      </c>
      <c r="CE44" s="27"/>
      <c r="CF44" s="27"/>
      <c r="CG44" s="27"/>
      <c r="CH44" s="27"/>
      <c r="CI44" s="27"/>
      <c r="CJ44" s="27"/>
      <c r="CK44" s="27"/>
      <c r="CL44" s="27"/>
      <c r="CM44" s="28"/>
      <c r="CN44" s="15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7"/>
    </row>
    <row r="45" spans="1:108" s="6" customFormat="1" ht="111.75" customHeight="1">
      <c r="A45" s="8" t="s">
        <v>110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62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26">
        <v>0</v>
      </c>
      <c r="BU45" s="27"/>
      <c r="BV45" s="27"/>
      <c r="BW45" s="27"/>
      <c r="BX45" s="27"/>
      <c r="BY45" s="27"/>
      <c r="BZ45" s="27"/>
      <c r="CA45" s="27"/>
      <c r="CB45" s="27"/>
      <c r="CC45" s="28"/>
      <c r="CD45" s="26">
        <v>0</v>
      </c>
      <c r="CE45" s="27"/>
      <c r="CF45" s="27"/>
      <c r="CG45" s="27"/>
      <c r="CH45" s="27"/>
      <c r="CI45" s="27"/>
      <c r="CJ45" s="27"/>
      <c r="CK45" s="27"/>
      <c r="CL45" s="27"/>
      <c r="CM45" s="28"/>
      <c r="CN45" s="15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7"/>
    </row>
    <row r="46" spans="1:108" s="6" customFormat="1" ht="30" customHeight="1">
      <c r="A46" s="8" t="s">
        <v>111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112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26">
        <v>0</v>
      </c>
      <c r="BU46" s="27"/>
      <c r="BV46" s="27"/>
      <c r="BW46" s="27"/>
      <c r="BX46" s="27"/>
      <c r="BY46" s="27"/>
      <c r="BZ46" s="27"/>
      <c r="CA46" s="27"/>
      <c r="CB46" s="27"/>
      <c r="CC46" s="28"/>
      <c r="CD46" s="26">
        <v>0</v>
      </c>
      <c r="CE46" s="27"/>
      <c r="CF46" s="27"/>
      <c r="CG46" s="27"/>
      <c r="CH46" s="27"/>
      <c r="CI46" s="27"/>
      <c r="CJ46" s="27"/>
      <c r="CK46" s="27"/>
      <c r="CL46" s="27"/>
      <c r="CM46" s="28"/>
      <c r="CN46" s="15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7"/>
    </row>
    <row r="47" spans="1:108" s="6" customFormat="1" ht="30" customHeight="1">
      <c r="A47" s="21" t="s">
        <v>126</v>
      </c>
      <c r="B47" s="22"/>
      <c r="C47" s="22"/>
      <c r="D47" s="22"/>
      <c r="E47" s="22"/>
      <c r="F47" s="22"/>
      <c r="G47" s="22"/>
      <c r="H47" s="22"/>
      <c r="I47" s="23"/>
      <c r="J47" s="5"/>
      <c r="K47" s="24" t="s">
        <v>127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5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26">
        <v>249.27</v>
      </c>
      <c r="BU47" s="27"/>
      <c r="BV47" s="27"/>
      <c r="BW47" s="27"/>
      <c r="BX47" s="27"/>
      <c r="BY47" s="27"/>
      <c r="BZ47" s="27"/>
      <c r="CA47" s="27"/>
      <c r="CB47" s="27"/>
      <c r="CC47" s="28"/>
      <c r="CD47" s="18">
        <v>79.01</v>
      </c>
      <c r="CE47" s="19"/>
      <c r="CF47" s="19"/>
      <c r="CG47" s="19"/>
      <c r="CH47" s="19"/>
      <c r="CI47" s="19"/>
      <c r="CJ47" s="19"/>
      <c r="CK47" s="19"/>
      <c r="CL47" s="19"/>
      <c r="CM47" s="20"/>
      <c r="CN47" s="15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7"/>
    </row>
    <row r="48" spans="1:108" s="6" customFormat="1" ht="30" customHeight="1">
      <c r="A48" s="21" t="s">
        <v>128</v>
      </c>
      <c r="B48" s="22"/>
      <c r="C48" s="22"/>
      <c r="D48" s="22"/>
      <c r="E48" s="22"/>
      <c r="F48" s="22"/>
      <c r="G48" s="22"/>
      <c r="H48" s="22"/>
      <c r="I48" s="23"/>
      <c r="J48" s="5"/>
      <c r="K48" s="24" t="s">
        <v>129</v>
      </c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5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26">
        <v>107.18</v>
      </c>
      <c r="BU48" s="27"/>
      <c r="BV48" s="27"/>
      <c r="BW48" s="27"/>
      <c r="BX48" s="27"/>
      <c r="BY48" s="27"/>
      <c r="BZ48" s="27"/>
      <c r="CA48" s="27"/>
      <c r="CB48" s="27"/>
      <c r="CC48" s="28"/>
      <c r="CD48" s="18">
        <v>0</v>
      </c>
      <c r="CE48" s="19"/>
      <c r="CF48" s="19"/>
      <c r="CG48" s="19"/>
      <c r="CH48" s="19"/>
      <c r="CI48" s="19"/>
      <c r="CJ48" s="19"/>
      <c r="CK48" s="19"/>
      <c r="CL48" s="19"/>
      <c r="CM48" s="20"/>
      <c r="CN48" s="15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7"/>
    </row>
    <row r="49" spans="1:108" s="6" customFormat="1" ht="45" customHeight="1">
      <c r="A49" s="8" t="s">
        <v>15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25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26">
        <v>0</v>
      </c>
      <c r="BU49" s="27"/>
      <c r="BV49" s="27"/>
      <c r="BW49" s="27"/>
      <c r="BX49" s="27"/>
      <c r="BY49" s="27"/>
      <c r="BZ49" s="27"/>
      <c r="CA49" s="27"/>
      <c r="CB49" s="27"/>
      <c r="CC49" s="28"/>
      <c r="CD49" s="26">
        <v>0</v>
      </c>
      <c r="CE49" s="27"/>
      <c r="CF49" s="27"/>
      <c r="CG49" s="27"/>
      <c r="CH49" s="27"/>
      <c r="CI49" s="27"/>
      <c r="CJ49" s="27"/>
      <c r="CK49" s="27"/>
      <c r="CL49" s="27"/>
      <c r="CM49" s="28"/>
      <c r="CN49" s="15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7"/>
    </row>
    <row r="50" spans="1:108" s="6" customFormat="1" ht="30" customHeight="1">
      <c r="A50" s="8" t="s">
        <v>16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63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5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26">
        <f>SUM(BT22+BT26+BT28)</f>
        <v>1021.13</v>
      </c>
      <c r="BU50" s="27"/>
      <c r="BV50" s="27"/>
      <c r="BW50" s="27"/>
      <c r="BX50" s="27"/>
      <c r="BY50" s="27"/>
      <c r="BZ50" s="27"/>
      <c r="CA50" s="27"/>
      <c r="CB50" s="27"/>
      <c r="CC50" s="28"/>
      <c r="CD50" s="26">
        <f>SUM(CD22+CD26+CD28)</f>
        <v>714.01</v>
      </c>
      <c r="CE50" s="27"/>
      <c r="CF50" s="27"/>
      <c r="CG50" s="27"/>
      <c r="CH50" s="27"/>
      <c r="CI50" s="27"/>
      <c r="CJ50" s="27"/>
      <c r="CK50" s="27"/>
      <c r="CL50" s="27"/>
      <c r="CM50" s="28"/>
      <c r="CN50" s="15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7"/>
    </row>
    <row r="51" spans="1:108" s="6" customFormat="1" ht="45" customHeight="1">
      <c r="A51" s="8" t="s">
        <v>17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64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26">
        <v>2631.58</v>
      </c>
      <c r="BU51" s="27"/>
      <c r="BV51" s="27"/>
      <c r="BW51" s="27"/>
      <c r="BX51" s="27"/>
      <c r="BY51" s="27"/>
      <c r="BZ51" s="27"/>
      <c r="CA51" s="27"/>
      <c r="CB51" s="27"/>
      <c r="CC51" s="28"/>
      <c r="CD51" s="26">
        <f>SUM(CD53*CD52)/1000</f>
        <v>4748.203683629999</v>
      </c>
      <c r="CE51" s="27"/>
      <c r="CF51" s="27"/>
      <c r="CG51" s="27"/>
      <c r="CH51" s="27"/>
      <c r="CI51" s="27"/>
      <c r="CJ51" s="27"/>
      <c r="CK51" s="27"/>
      <c r="CL51" s="27"/>
      <c r="CM51" s="28"/>
      <c r="CN51" s="15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7"/>
    </row>
    <row r="52" spans="1:108" s="6" customFormat="1" ht="30" customHeight="1">
      <c r="A52" s="8" t="s">
        <v>7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113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65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26">
        <v>1667.933</v>
      </c>
      <c r="BU52" s="27"/>
      <c r="BV52" s="27"/>
      <c r="BW52" s="27"/>
      <c r="BX52" s="27"/>
      <c r="BY52" s="27"/>
      <c r="BZ52" s="27"/>
      <c r="CA52" s="27"/>
      <c r="CB52" s="27"/>
      <c r="CC52" s="28"/>
      <c r="CD52" s="26">
        <v>2630.919</v>
      </c>
      <c r="CE52" s="27"/>
      <c r="CF52" s="27"/>
      <c r="CG52" s="27"/>
      <c r="CH52" s="27"/>
      <c r="CI52" s="27"/>
      <c r="CJ52" s="27"/>
      <c r="CK52" s="27"/>
      <c r="CL52" s="27"/>
      <c r="CM52" s="28"/>
      <c r="CN52" s="15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7"/>
    </row>
    <row r="53" spans="1:108" s="6" customFormat="1" ht="60" customHeight="1">
      <c r="A53" s="8" t="s">
        <v>47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114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130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26">
        <f>SUM(BT51/BT52)*1000</f>
        <v>1577.7492261379805</v>
      </c>
      <c r="BU53" s="27"/>
      <c r="BV53" s="27"/>
      <c r="BW53" s="27"/>
      <c r="BX53" s="27"/>
      <c r="BY53" s="27"/>
      <c r="BZ53" s="27"/>
      <c r="CA53" s="27"/>
      <c r="CB53" s="27"/>
      <c r="CC53" s="28"/>
      <c r="CD53" s="26">
        <v>1804.77</v>
      </c>
      <c r="CE53" s="27"/>
      <c r="CF53" s="27"/>
      <c r="CG53" s="27"/>
      <c r="CH53" s="27"/>
      <c r="CI53" s="27"/>
      <c r="CJ53" s="27"/>
      <c r="CK53" s="27"/>
      <c r="CL53" s="27"/>
      <c r="CM53" s="28"/>
      <c r="CN53" s="15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7"/>
    </row>
    <row r="54" spans="1:108" s="6" customFormat="1" ht="57" customHeight="1">
      <c r="A54" s="8" t="s">
        <v>26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67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38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 t="s">
        <v>38</v>
      </c>
      <c r="BU54" s="13"/>
      <c r="BV54" s="13"/>
      <c r="BW54" s="13"/>
      <c r="BX54" s="13"/>
      <c r="BY54" s="13"/>
      <c r="BZ54" s="13"/>
      <c r="CA54" s="13"/>
      <c r="CB54" s="13"/>
      <c r="CC54" s="14"/>
      <c r="CD54" s="12" t="s">
        <v>38</v>
      </c>
      <c r="CE54" s="13"/>
      <c r="CF54" s="13"/>
      <c r="CG54" s="13"/>
      <c r="CH54" s="13"/>
      <c r="CI54" s="13"/>
      <c r="CJ54" s="13"/>
      <c r="CK54" s="13"/>
      <c r="CL54" s="13"/>
      <c r="CM54" s="14"/>
      <c r="CN54" s="31" t="s">
        <v>38</v>
      </c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6" customFormat="1" ht="30" customHeight="1">
      <c r="A55" s="8" t="s">
        <v>6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68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69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>
        <v>5120</v>
      </c>
      <c r="BU55" s="13"/>
      <c r="BV55" s="13"/>
      <c r="BW55" s="13"/>
      <c r="BX55" s="13"/>
      <c r="BY55" s="13"/>
      <c r="BZ55" s="13"/>
      <c r="CA55" s="13"/>
      <c r="CB55" s="13"/>
      <c r="CC55" s="14"/>
      <c r="CD55" s="12">
        <v>5120</v>
      </c>
      <c r="CE55" s="13"/>
      <c r="CF55" s="13"/>
      <c r="CG55" s="13"/>
      <c r="CH55" s="13"/>
      <c r="CI55" s="13"/>
      <c r="CJ55" s="13"/>
      <c r="CK55" s="13"/>
      <c r="CL55" s="13"/>
      <c r="CM55" s="14"/>
      <c r="CN55" s="15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7"/>
    </row>
    <row r="56" spans="1:108" s="6" customFormat="1" ht="15" customHeight="1">
      <c r="A56" s="8" t="s">
        <v>70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71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72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2">
        <v>21.325</v>
      </c>
      <c r="BU56" s="13"/>
      <c r="BV56" s="13"/>
      <c r="BW56" s="13"/>
      <c r="BX56" s="13"/>
      <c r="BY56" s="13"/>
      <c r="BZ56" s="13"/>
      <c r="CA56" s="13"/>
      <c r="CB56" s="13"/>
      <c r="CC56" s="14"/>
      <c r="CD56" s="12">
        <v>21.325</v>
      </c>
      <c r="CE56" s="13"/>
      <c r="CF56" s="13"/>
      <c r="CG56" s="13"/>
      <c r="CH56" s="13"/>
      <c r="CI56" s="13"/>
      <c r="CJ56" s="13"/>
      <c r="CK56" s="13"/>
      <c r="CL56" s="13"/>
      <c r="CM56" s="14"/>
      <c r="CN56" s="15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7"/>
    </row>
    <row r="57" spans="1:108" s="6" customFormat="1" ht="30" customHeight="1">
      <c r="A57" s="8" t="s">
        <v>131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125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72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>
        <v>21.325</v>
      </c>
      <c r="BU57" s="13"/>
      <c r="BV57" s="13"/>
      <c r="BW57" s="13"/>
      <c r="BX57" s="13"/>
      <c r="BY57" s="13"/>
      <c r="BZ57" s="13"/>
      <c r="CA57" s="13"/>
      <c r="CB57" s="13"/>
      <c r="CC57" s="14"/>
      <c r="CD57" s="12">
        <v>21.325</v>
      </c>
      <c r="CE57" s="13"/>
      <c r="CF57" s="13"/>
      <c r="CG57" s="13"/>
      <c r="CH57" s="13"/>
      <c r="CI57" s="13"/>
      <c r="CJ57" s="13"/>
      <c r="CK57" s="13"/>
      <c r="CL57" s="13"/>
      <c r="CM57" s="14"/>
      <c r="CN57" s="15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7"/>
    </row>
    <row r="58" spans="1:108" s="6" customFormat="1" ht="30" customHeight="1">
      <c r="A58" s="8" t="s">
        <v>73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74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75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2">
        <v>180.88</v>
      </c>
      <c r="BU58" s="13"/>
      <c r="BV58" s="13"/>
      <c r="BW58" s="13"/>
      <c r="BX58" s="13"/>
      <c r="BY58" s="13"/>
      <c r="BZ58" s="13"/>
      <c r="CA58" s="13"/>
      <c r="CB58" s="13"/>
      <c r="CC58" s="14"/>
      <c r="CD58" s="12">
        <v>182.53</v>
      </c>
      <c r="CE58" s="13"/>
      <c r="CF58" s="13"/>
      <c r="CG58" s="13"/>
      <c r="CH58" s="13"/>
      <c r="CI58" s="13"/>
      <c r="CJ58" s="13"/>
      <c r="CK58" s="13"/>
      <c r="CL58" s="13"/>
      <c r="CM58" s="14"/>
      <c r="CN58" s="15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7"/>
    </row>
    <row r="59" spans="1:108" s="6" customFormat="1" ht="30" customHeight="1">
      <c r="A59" s="8" t="s">
        <v>133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132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75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>
        <v>131.83</v>
      </c>
      <c r="BU59" s="13"/>
      <c r="BV59" s="13"/>
      <c r="BW59" s="13"/>
      <c r="BX59" s="13"/>
      <c r="BY59" s="13"/>
      <c r="BZ59" s="13"/>
      <c r="CA59" s="13"/>
      <c r="CB59" s="13"/>
      <c r="CC59" s="14"/>
      <c r="CD59" s="12">
        <v>133.47</v>
      </c>
      <c r="CE59" s="13"/>
      <c r="CF59" s="13"/>
      <c r="CG59" s="13"/>
      <c r="CH59" s="13"/>
      <c r="CI59" s="13"/>
      <c r="CJ59" s="13"/>
      <c r="CK59" s="13"/>
      <c r="CL59" s="13"/>
      <c r="CM59" s="14"/>
      <c r="CN59" s="15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7"/>
    </row>
    <row r="60" spans="1:108" s="6" customFormat="1" ht="30" customHeight="1">
      <c r="A60" s="8" t="s">
        <v>134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135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75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2">
        <v>49.06</v>
      </c>
      <c r="BU60" s="13"/>
      <c r="BV60" s="13"/>
      <c r="BW60" s="13"/>
      <c r="BX60" s="13"/>
      <c r="BY60" s="13"/>
      <c r="BZ60" s="13"/>
      <c r="CA60" s="13"/>
      <c r="CB60" s="13"/>
      <c r="CC60" s="14"/>
      <c r="CD60" s="12">
        <v>49.06</v>
      </c>
      <c r="CE60" s="13"/>
      <c r="CF60" s="13"/>
      <c r="CG60" s="13"/>
      <c r="CH60" s="13"/>
      <c r="CI60" s="13"/>
      <c r="CJ60" s="13"/>
      <c r="CK60" s="13"/>
      <c r="CL60" s="13"/>
      <c r="CM60" s="14"/>
      <c r="CN60" s="15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7"/>
    </row>
    <row r="61" spans="1:108" s="6" customFormat="1" ht="30" customHeight="1">
      <c r="A61" s="8" t="s">
        <v>76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77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75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2">
        <v>484.9</v>
      </c>
      <c r="BU61" s="13"/>
      <c r="BV61" s="13"/>
      <c r="BW61" s="13"/>
      <c r="BX61" s="13"/>
      <c r="BY61" s="13"/>
      <c r="BZ61" s="13"/>
      <c r="CA61" s="13"/>
      <c r="CB61" s="13"/>
      <c r="CC61" s="14"/>
      <c r="CD61" s="12">
        <v>484.9</v>
      </c>
      <c r="CE61" s="13"/>
      <c r="CF61" s="13"/>
      <c r="CG61" s="13"/>
      <c r="CH61" s="13"/>
      <c r="CI61" s="13"/>
      <c r="CJ61" s="13"/>
      <c r="CK61" s="13"/>
      <c r="CL61" s="13"/>
      <c r="CM61" s="14"/>
      <c r="CN61" s="15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7"/>
    </row>
    <row r="62" spans="1:108" s="6" customFormat="1" ht="30" customHeight="1">
      <c r="A62" s="8" t="s">
        <v>136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137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75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>
        <v>484.9</v>
      </c>
      <c r="BU62" s="13"/>
      <c r="BV62" s="13"/>
      <c r="BW62" s="13"/>
      <c r="BX62" s="13"/>
      <c r="BY62" s="13"/>
      <c r="BZ62" s="13"/>
      <c r="CA62" s="13"/>
      <c r="CB62" s="13"/>
      <c r="CC62" s="14"/>
      <c r="CD62" s="12">
        <v>484.9</v>
      </c>
      <c r="CE62" s="13"/>
      <c r="CF62" s="13"/>
      <c r="CG62" s="13"/>
      <c r="CH62" s="13"/>
      <c r="CI62" s="13"/>
      <c r="CJ62" s="13"/>
      <c r="CK62" s="13"/>
      <c r="CL62" s="13"/>
      <c r="CM62" s="14"/>
      <c r="CN62" s="15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7"/>
    </row>
    <row r="63" spans="1:108" s="6" customFormat="1" ht="15" customHeight="1">
      <c r="A63" s="8" t="s">
        <v>78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79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80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>
        <f>SUM(BT64:CC65)</f>
        <v>60.150999999999996</v>
      </c>
      <c r="BU63" s="13"/>
      <c r="BV63" s="13"/>
      <c r="BW63" s="13"/>
      <c r="BX63" s="13"/>
      <c r="BY63" s="13"/>
      <c r="BZ63" s="13"/>
      <c r="CA63" s="13"/>
      <c r="CB63" s="13"/>
      <c r="CC63" s="14"/>
      <c r="CD63" s="12">
        <v>60.621</v>
      </c>
      <c r="CE63" s="13"/>
      <c r="CF63" s="13"/>
      <c r="CG63" s="13"/>
      <c r="CH63" s="13"/>
      <c r="CI63" s="13"/>
      <c r="CJ63" s="13"/>
      <c r="CK63" s="13"/>
      <c r="CL63" s="13"/>
      <c r="CM63" s="14"/>
      <c r="CN63" s="15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7"/>
    </row>
    <row r="64" spans="1:108" s="6" customFormat="1" ht="30" customHeight="1">
      <c r="A64" s="8" t="s">
        <v>138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140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80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>
        <v>41.104</v>
      </c>
      <c r="BU64" s="13"/>
      <c r="BV64" s="13"/>
      <c r="BW64" s="13"/>
      <c r="BX64" s="13"/>
      <c r="BY64" s="13"/>
      <c r="BZ64" s="13"/>
      <c r="CA64" s="13"/>
      <c r="CB64" s="13"/>
      <c r="CC64" s="14"/>
      <c r="CD64" s="12">
        <v>41.574</v>
      </c>
      <c r="CE64" s="13"/>
      <c r="CF64" s="13"/>
      <c r="CG64" s="13"/>
      <c r="CH64" s="13"/>
      <c r="CI64" s="13"/>
      <c r="CJ64" s="13"/>
      <c r="CK64" s="13"/>
      <c r="CL64" s="13"/>
      <c r="CM64" s="14"/>
      <c r="CN64" s="15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7"/>
    </row>
    <row r="65" spans="1:108" s="6" customFormat="1" ht="30" customHeight="1">
      <c r="A65" s="8" t="s">
        <v>139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141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80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>
        <v>19.047</v>
      </c>
      <c r="BU65" s="13"/>
      <c r="BV65" s="13"/>
      <c r="BW65" s="13"/>
      <c r="BX65" s="13"/>
      <c r="BY65" s="13"/>
      <c r="BZ65" s="13"/>
      <c r="CA65" s="13"/>
      <c r="CB65" s="13"/>
      <c r="CC65" s="14"/>
      <c r="CD65" s="12">
        <v>19.047</v>
      </c>
      <c r="CE65" s="13"/>
      <c r="CF65" s="13"/>
      <c r="CG65" s="13"/>
      <c r="CH65" s="13"/>
      <c r="CI65" s="13"/>
      <c r="CJ65" s="13"/>
      <c r="CK65" s="13"/>
      <c r="CL65" s="13"/>
      <c r="CM65" s="14"/>
      <c r="CN65" s="15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7"/>
    </row>
    <row r="66" spans="1:108" s="6" customFormat="1" ht="15" customHeight="1">
      <c r="A66" s="8" t="s">
        <v>81</v>
      </c>
      <c r="B66" s="9"/>
      <c r="C66" s="9"/>
      <c r="D66" s="9"/>
      <c r="E66" s="9"/>
      <c r="F66" s="9"/>
      <c r="G66" s="9"/>
      <c r="H66" s="9"/>
      <c r="I66" s="10"/>
      <c r="J66" s="5"/>
      <c r="K66" s="11" t="s">
        <v>82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7"/>
      <c r="BI66" s="12" t="s">
        <v>66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34">
        <f>SUM(5.407+2.529)/BT63*100</f>
        <v>13.193463117820153</v>
      </c>
      <c r="BU66" s="35"/>
      <c r="BV66" s="35"/>
      <c r="BW66" s="35"/>
      <c r="BX66" s="35"/>
      <c r="BY66" s="35"/>
      <c r="BZ66" s="35"/>
      <c r="CA66" s="35"/>
      <c r="CB66" s="35"/>
      <c r="CC66" s="36"/>
      <c r="CD66" s="34">
        <f>SUM(5.407+2.529)/CD63*100</f>
        <v>13.091173025849129</v>
      </c>
      <c r="CE66" s="35"/>
      <c r="CF66" s="35"/>
      <c r="CG66" s="35"/>
      <c r="CH66" s="35"/>
      <c r="CI66" s="35"/>
      <c r="CJ66" s="35"/>
      <c r="CK66" s="35"/>
      <c r="CL66" s="35"/>
      <c r="CM66" s="36"/>
      <c r="CN66" s="15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7"/>
    </row>
    <row r="67" spans="1:108" s="6" customFormat="1" ht="30" customHeight="1">
      <c r="A67" s="8" t="s">
        <v>83</v>
      </c>
      <c r="B67" s="9"/>
      <c r="C67" s="9"/>
      <c r="D67" s="9"/>
      <c r="E67" s="9"/>
      <c r="F67" s="9"/>
      <c r="G67" s="9"/>
      <c r="H67" s="9"/>
      <c r="I67" s="10"/>
      <c r="J67" s="5"/>
      <c r="K67" s="11" t="s">
        <v>84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7"/>
      <c r="BI67" s="12" t="s">
        <v>5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12">
        <v>0</v>
      </c>
      <c r="BU67" s="13"/>
      <c r="BV67" s="13"/>
      <c r="BW67" s="13"/>
      <c r="BX67" s="13"/>
      <c r="BY67" s="13"/>
      <c r="BZ67" s="13"/>
      <c r="CA67" s="13"/>
      <c r="CB67" s="13"/>
      <c r="CC67" s="14"/>
      <c r="CD67" s="12">
        <v>0</v>
      </c>
      <c r="CE67" s="13"/>
      <c r="CF67" s="13"/>
      <c r="CG67" s="13"/>
      <c r="CH67" s="13"/>
      <c r="CI67" s="13"/>
      <c r="CJ67" s="13"/>
      <c r="CK67" s="13"/>
      <c r="CL67" s="13"/>
      <c r="CM67" s="14"/>
      <c r="CN67" s="15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7"/>
    </row>
    <row r="68" spans="1:108" s="6" customFormat="1" ht="30" customHeight="1">
      <c r="A68" s="8" t="s">
        <v>85</v>
      </c>
      <c r="B68" s="9"/>
      <c r="C68" s="9"/>
      <c r="D68" s="9"/>
      <c r="E68" s="9"/>
      <c r="F68" s="9"/>
      <c r="G68" s="9"/>
      <c r="H68" s="9"/>
      <c r="I68" s="10"/>
      <c r="J68" s="5"/>
      <c r="K68" s="11" t="s">
        <v>86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7"/>
      <c r="BI68" s="12" t="s">
        <v>5</v>
      </c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12">
        <v>0</v>
      </c>
      <c r="BU68" s="13"/>
      <c r="BV68" s="13"/>
      <c r="BW68" s="13"/>
      <c r="BX68" s="13"/>
      <c r="BY68" s="13"/>
      <c r="BZ68" s="13"/>
      <c r="CA68" s="13"/>
      <c r="CB68" s="13"/>
      <c r="CC68" s="14"/>
      <c r="CD68" s="12">
        <v>0</v>
      </c>
      <c r="CE68" s="13"/>
      <c r="CF68" s="13"/>
      <c r="CG68" s="13"/>
      <c r="CH68" s="13"/>
      <c r="CI68" s="13"/>
      <c r="CJ68" s="13"/>
      <c r="CK68" s="13"/>
      <c r="CL68" s="13"/>
      <c r="CM68" s="14"/>
      <c r="CN68" s="15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7"/>
    </row>
    <row r="69" spans="1:108" s="6" customFormat="1" ht="45" customHeight="1">
      <c r="A69" s="8" t="s">
        <v>87</v>
      </c>
      <c r="B69" s="9"/>
      <c r="C69" s="9"/>
      <c r="D69" s="9"/>
      <c r="E69" s="9"/>
      <c r="F69" s="9"/>
      <c r="G69" s="9"/>
      <c r="H69" s="9"/>
      <c r="I69" s="10"/>
      <c r="J69" s="5"/>
      <c r="K69" s="11" t="s">
        <v>88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7"/>
      <c r="BI69" s="12" t="s">
        <v>66</v>
      </c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BT69" s="12"/>
      <c r="BU69" s="13"/>
      <c r="BV69" s="13"/>
      <c r="BW69" s="13"/>
      <c r="BX69" s="13"/>
      <c r="BY69" s="13"/>
      <c r="BZ69" s="13"/>
      <c r="CA69" s="13"/>
      <c r="CB69" s="13"/>
      <c r="CC69" s="14"/>
      <c r="CD69" s="12" t="s">
        <v>38</v>
      </c>
      <c r="CE69" s="13"/>
      <c r="CF69" s="13"/>
      <c r="CG69" s="13"/>
      <c r="CH69" s="13"/>
      <c r="CI69" s="13"/>
      <c r="CJ69" s="13"/>
      <c r="CK69" s="13"/>
      <c r="CL69" s="13"/>
      <c r="CM69" s="14"/>
      <c r="CN69" s="31" t="s">
        <v>38</v>
      </c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1" s="1" customFormat="1" ht="12.75">
      <c r="G71" s="1" t="s">
        <v>18</v>
      </c>
    </row>
    <row r="72" spans="1:108" s="1" customFormat="1" ht="68.25" customHeight="1">
      <c r="A72" s="29" t="s">
        <v>89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</row>
    <row r="73" spans="1:108" s="1" customFormat="1" ht="25.5" customHeight="1">
      <c r="A73" s="29" t="s">
        <v>90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</row>
    <row r="74" spans="1:108" s="1" customFormat="1" ht="25.5" customHeight="1">
      <c r="A74" s="29" t="s">
        <v>115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</row>
    <row r="75" spans="1:108" s="1" customFormat="1" ht="25.5" customHeight="1">
      <c r="A75" s="29" t="s">
        <v>91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</row>
    <row r="76" spans="1:108" s="1" customFormat="1" ht="25.5" customHeight="1">
      <c r="A76" s="29" t="s">
        <v>92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</row>
    <row r="77" ht="3" customHeight="1"/>
  </sheetData>
  <sheetProtection/>
  <mergeCells count="340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43:I43"/>
    <mergeCell ref="BT43:CC43"/>
    <mergeCell ref="CD49:CM49"/>
    <mergeCell ref="CN49:DD49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51:I51"/>
    <mergeCell ref="K51:BG51"/>
    <mergeCell ref="BI51:BS51"/>
    <mergeCell ref="BT51:CC51"/>
    <mergeCell ref="A49:I49"/>
    <mergeCell ref="K49:BG49"/>
    <mergeCell ref="BI49:BS49"/>
    <mergeCell ref="BT49:CC49"/>
    <mergeCell ref="A52:I52"/>
    <mergeCell ref="K52:BG52"/>
    <mergeCell ref="BI52:BS52"/>
    <mergeCell ref="BT52:CC52"/>
    <mergeCell ref="CD50:CM50"/>
    <mergeCell ref="CN50:DD50"/>
    <mergeCell ref="CD51:CM51"/>
    <mergeCell ref="CN51:DD51"/>
    <mergeCell ref="A50:I50"/>
    <mergeCell ref="K50:BG50"/>
    <mergeCell ref="CD54:CM54"/>
    <mergeCell ref="CN54:DD54"/>
    <mergeCell ref="BI50:BS50"/>
    <mergeCell ref="BT50:CC50"/>
    <mergeCell ref="CD52:CM52"/>
    <mergeCell ref="CN52:DD52"/>
    <mergeCell ref="CD53:CM53"/>
    <mergeCell ref="CN53:DD53"/>
    <mergeCell ref="A54:I54"/>
    <mergeCell ref="K54:BG54"/>
    <mergeCell ref="BI54:BS54"/>
    <mergeCell ref="BT54:CC54"/>
    <mergeCell ref="A53:I53"/>
    <mergeCell ref="K53:BG53"/>
    <mergeCell ref="BI53:BS53"/>
    <mergeCell ref="BT53:CC53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CD55:CM55"/>
    <mergeCell ref="CN55:DD55"/>
    <mergeCell ref="CD56:CM56"/>
    <mergeCell ref="CN56:DD56"/>
    <mergeCell ref="CD58:CM58"/>
    <mergeCell ref="CN58:DD58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A59:I59"/>
    <mergeCell ref="K59:BG59"/>
    <mergeCell ref="BI59:BS59"/>
    <mergeCell ref="BT59:CC59"/>
    <mergeCell ref="A61:I61"/>
    <mergeCell ref="K61:BG61"/>
    <mergeCell ref="BI61:BS61"/>
    <mergeCell ref="BT61:CC61"/>
    <mergeCell ref="A63:I63"/>
    <mergeCell ref="K63:BG63"/>
    <mergeCell ref="BI63:BS63"/>
    <mergeCell ref="BT63:CC63"/>
    <mergeCell ref="CD59:CM59"/>
    <mergeCell ref="CN59:DD59"/>
    <mergeCell ref="CD61:CM61"/>
    <mergeCell ref="CN61:DD61"/>
    <mergeCell ref="CD63:CM63"/>
    <mergeCell ref="CN63:DD63"/>
    <mergeCell ref="A64:I64"/>
    <mergeCell ref="K64:BG64"/>
    <mergeCell ref="BI64:BS64"/>
    <mergeCell ref="BT64:CC64"/>
    <mergeCell ref="CD67:CM67"/>
    <mergeCell ref="CN67:DD67"/>
    <mergeCell ref="A66:I66"/>
    <mergeCell ref="K66:BG66"/>
    <mergeCell ref="BI66:BS66"/>
    <mergeCell ref="BT66:CC66"/>
    <mergeCell ref="CD64:CM64"/>
    <mergeCell ref="CN64:DD64"/>
    <mergeCell ref="CD66:CM66"/>
    <mergeCell ref="CN66:DD66"/>
    <mergeCell ref="CD68:CM68"/>
    <mergeCell ref="CN68:DD68"/>
    <mergeCell ref="A67:I67"/>
    <mergeCell ref="K67:BG67"/>
    <mergeCell ref="A68:I68"/>
    <mergeCell ref="K68:BG68"/>
    <mergeCell ref="BI68:BS68"/>
    <mergeCell ref="BT68:CC68"/>
    <mergeCell ref="BI67:BS67"/>
    <mergeCell ref="BT67:CC67"/>
    <mergeCell ref="A76:DD76"/>
    <mergeCell ref="K27:BG27"/>
    <mergeCell ref="A28:I28"/>
    <mergeCell ref="K28:BG28"/>
    <mergeCell ref="BI28:BS28"/>
    <mergeCell ref="BT28:CC28"/>
    <mergeCell ref="CD28:CM28"/>
    <mergeCell ref="CN28:DD28"/>
    <mergeCell ref="CD69:CM69"/>
    <mergeCell ref="CN69:DD69"/>
    <mergeCell ref="CD32:CM32"/>
    <mergeCell ref="CN32:DD32"/>
    <mergeCell ref="A74:DD74"/>
    <mergeCell ref="A75:DD75"/>
    <mergeCell ref="A72:DD72"/>
    <mergeCell ref="A73:DD73"/>
    <mergeCell ref="A69:I69"/>
    <mergeCell ref="K69:BG69"/>
    <mergeCell ref="BI69:BS69"/>
    <mergeCell ref="BT69:CC69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K40:BG40"/>
    <mergeCell ref="BI40:BS40"/>
    <mergeCell ref="BT40:CC40"/>
    <mergeCell ref="A41:I41"/>
    <mergeCell ref="K41:BG41"/>
    <mergeCell ref="CD39:CM39"/>
    <mergeCell ref="A40:I40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CN43:DD43"/>
    <mergeCell ref="CD47:CM47"/>
    <mergeCell ref="A46:I46"/>
    <mergeCell ref="K46:BG46"/>
    <mergeCell ref="BI46:BS46"/>
    <mergeCell ref="BT46:CC46"/>
    <mergeCell ref="BI41:BS41"/>
    <mergeCell ref="BT41:CC41"/>
    <mergeCell ref="CD43:CM43"/>
    <mergeCell ref="K43:BG43"/>
    <mergeCell ref="BI43:BS43"/>
    <mergeCell ref="K47:BH47"/>
    <mergeCell ref="A48:I48"/>
    <mergeCell ref="K48:BH48"/>
    <mergeCell ref="BI47:BS47"/>
    <mergeCell ref="BI48:BS48"/>
    <mergeCell ref="BT47:CC47"/>
    <mergeCell ref="BT48:CC48"/>
    <mergeCell ref="CN47:DD47"/>
    <mergeCell ref="CD48:CM48"/>
    <mergeCell ref="CN48:DD48"/>
    <mergeCell ref="A60:I60"/>
    <mergeCell ref="K60:BG60"/>
    <mergeCell ref="BI60:BS60"/>
    <mergeCell ref="BT60:CC60"/>
    <mergeCell ref="CD60:CM60"/>
    <mergeCell ref="CN60:DD60"/>
    <mergeCell ref="A47:I47"/>
    <mergeCell ref="A62:I62"/>
    <mergeCell ref="K62:BG62"/>
    <mergeCell ref="BI62:BS62"/>
    <mergeCell ref="BT62:CC62"/>
    <mergeCell ref="CD62:CM62"/>
    <mergeCell ref="CN62:DD62"/>
    <mergeCell ref="A65:I65"/>
    <mergeCell ref="K65:BG65"/>
    <mergeCell ref="BI65:BS65"/>
    <mergeCell ref="BT65:CC65"/>
    <mergeCell ref="CD65:CM65"/>
    <mergeCell ref="CN65:DD6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Windows User</cp:lastModifiedBy>
  <cp:lastPrinted>2015-01-19T12:47:27Z</cp:lastPrinted>
  <dcterms:created xsi:type="dcterms:W3CDTF">2010-05-19T10:50:44Z</dcterms:created>
  <dcterms:modified xsi:type="dcterms:W3CDTF">2020-04-17T02:31:10Z</dcterms:modified>
  <cp:category/>
  <cp:version/>
  <cp:contentType/>
  <cp:contentStatus/>
</cp:coreProperties>
</file>